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TA PUBLICA 2DO TRIM 2024\"/>
    </mc:Choice>
  </mc:AlternateContent>
  <xr:revisionPtr revIDLastSave="0" documentId="8_{26678B81-9AA5-427B-90F2-EA57FA540ED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D3" i="2"/>
  <c r="B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<sst xmlns="http://schemas.openxmlformats.org/spreadsheetml/2006/main" count="27" uniqueCount="27">
  <si>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</si>
  <si>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</si>
  <si>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</si>
  <si>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</si>
  <si>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</si>
  <si>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</si>
  <si>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</si>
  <si>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</si>
  <si>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</si>
  <si>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</si>
  <si>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</si>
  <si>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</si>
  <si>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</si>
  <si>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</si>
  <si>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</si>
  <si>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</si>
  <si>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</si>
  <si>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</si>
  <si>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</si>
  <si>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</si>
  <si>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</si>
  <si>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</si>
  <si>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</si>
  <si>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</si>
  <si>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</si>
  <si>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</si>
  <si>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UNIVERSIDAD POLITECNICA DE JUVENTINO ROSAS
Estado Analítico del Activo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</si>
</sst>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124158066.22000001</v>
      </c>
      <c r="C3" s="8">
        <f t="shared" ref="C3:F3" si="0">C4+C12</f>
        <v>125282986.84999999</v>
      </c>
      <c r="D3" s="8">
        <f t="shared" si="0"/>
        <v>107490116.57000001</v>
      </c>
      <c r="E3" s="8">
        <f t="shared" si="0"/>
        <v>141950936.5</v>
      </c>
      <c r="F3" s="8">
        <f t="shared" si="0"/>
        <v>17792870.279999997</v>
      </c>
    </row>
    <row r="4" spans="1:6" x14ac:dyDescent="0.2">
      <c r="A4" s="5" t="s">
        <v>4</v>
      </c>
      <c r="B4" s="8">
        <f>SUM(B5:B11)</f>
        <v>12103269.01</v>
      </c>
      <c r="C4" s="8">
        <f>SUM(C5:C11)</f>
        <v>124810449.66</v>
      </c>
      <c r="D4" s="8">
        <f>SUM(D5:D11)</f>
        <v>107235761.14</v>
      </c>
      <c r="E4" s="8">
        <f>SUM(E5:E11)</f>
        <v>29677957.530000001</v>
      </c>
      <c r="F4" s="8">
        <f>SUM(F5:F11)</f>
        <v>17574688.52</v>
      </c>
    </row>
    <row r="5" spans="1:6" x14ac:dyDescent="0.2">
      <c r="A5" s="6" t="s">
        <v>5</v>
      </c>
      <c r="B5" s="9">
        <v>12089465.74</v>
      </c>
      <c r="C5" s="9">
        <v>74167969.370000005</v>
      </c>
      <c r="D5" s="9">
        <v>56619676.490000002</v>
      </c>
      <c r="E5" s="9">
        <f>B5+C5-D5</f>
        <v>29637758.619999997</v>
      </c>
      <c r="F5" s="9">
        <f t="shared" ref="F5:F11" si="1">E5-B5</f>
        <v>17548292.879999995</v>
      </c>
    </row>
    <row r="6" spans="1:6" x14ac:dyDescent="0.2">
      <c r="A6" s="6" t="s">
        <v>6</v>
      </c>
      <c r="B6" s="9">
        <v>6703.27</v>
      </c>
      <c r="C6" s="9">
        <v>50642480.289999999</v>
      </c>
      <c r="D6" s="9">
        <v>50616084.649999999</v>
      </c>
      <c r="E6" s="9">
        <f t="shared" ref="E6:E11" si="2">B6+C6-D6</f>
        <v>33098.910000003874</v>
      </c>
      <c r="F6" s="9">
        <f t="shared" si="1"/>
        <v>26395.640000003874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7100</v>
      </c>
      <c r="C11" s="9">
        <v>0</v>
      </c>
      <c r="D11" s="9">
        <v>0</v>
      </c>
      <c r="E11" s="9">
        <f t="shared" si="2"/>
        <v>7100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112054797.21000001</v>
      </c>
      <c r="C12" s="8">
        <f>SUM(C13:C21)</f>
        <v>472537.19</v>
      </c>
      <c r="D12" s="8">
        <f>SUM(D13:D21)</f>
        <v>254355.43</v>
      </c>
      <c r="E12" s="8">
        <f>SUM(E13:E21)</f>
        <v>112272978.97000001</v>
      </c>
      <c r="F12" s="8">
        <f>SUM(F13:F21)</f>
        <v>218181.75999999791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128142914.2</v>
      </c>
      <c r="C15" s="10">
        <v>0</v>
      </c>
      <c r="D15" s="10">
        <v>0</v>
      </c>
      <c r="E15" s="10">
        <f t="shared" si="4"/>
        <v>128142914.2</v>
      </c>
      <c r="F15" s="10">
        <f t="shared" si="3"/>
        <v>0</v>
      </c>
    </row>
    <row r="16" spans="1:6" x14ac:dyDescent="0.2">
      <c r="A16" s="6" t="s">
        <v>14</v>
      </c>
      <c r="B16" s="9">
        <v>49554458.649999999</v>
      </c>
      <c r="C16" s="9">
        <v>445628.54</v>
      </c>
      <c r="D16" s="9">
        <v>249633.4</v>
      </c>
      <c r="E16" s="9">
        <f t="shared" si="4"/>
        <v>49750453.789999999</v>
      </c>
      <c r="F16" s="9">
        <f t="shared" si="3"/>
        <v>195995.1400000006</v>
      </c>
    </row>
    <row r="17" spans="1:6" x14ac:dyDescent="0.2">
      <c r="A17" s="6" t="s">
        <v>15</v>
      </c>
      <c r="B17" s="9">
        <v>88673.43</v>
      </c>
      <c r="C17" s="9">
        <v>0</v>
      </c>
      <c r="D17" s="9">
        <v>0</v>
      </c>
      <c r="E17" s="9">
        <f t="shared" si="4"/>
        <v>88673.43</v>
      </c>
      <c r="F17" s="9">
        <f t="shared" si="3"/>
        <v>0</v>
      </c>
    </row>
    <row r="18" spans="1:6" x14ac:dyDescent="0.2">
      <c r="A18" s="6" t="s">
        <v>16</v>
      </c>
      <c r="B18" s="9">
        <v>-65731249.07</v>
      </c>
      <c r="C18" s="9">
        <v>26908.65</v>
      </c>
      <c r="D18" s="9">
        <v>4722.03</v>
      </c>
      <c r="E18" s="9">
        <f t="shared" si="4"/>
        <v>-65709062.450000003</v>
      </c>
      <c r="F18" s="9">
        <f t="shared" si="3"/>
        <v>22186.619999997318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2018-03-08T18:40:55Z</cp:lastPrinted>
  <dcterms:created xsi:type="dcterms:W3CDTF">2014-02-09T04:04:15Z</dcterms:created>
  <dcterms:modified xsi:type="dcterms:W3CDTF">2024-08-08T17:00:45Z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